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BOM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FFFFFF"/>
      <sz val="9"/>
    </font>
    <font>
      <name val="Arial"/>
      <charset val="1"/>
      <family val="0"/>
      <b val="1"/>
      <color rgb="FF1C3A4A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2C2C2C"/>
      <sz val="9"/>
    </font>
    <font>
      <name val="Arial"/>
      <charset val="1"/>
      <family val="0"/>
      <b val="1"/>
      <color rgb="FF8B6200"/>
      <sz val="9"/>
    </font>
    <font>
      <name val="Arial"/>
      <charset val="1"/>
      <family val="0"/>
      <b val="1"/>
      <color rgb="FF2E7D4F"/>
      <sz val="9"/>
    </font>
    <font>
      <name val="Arial"/>
      <charset val="1"/>
      <family val="0"/>
      <b val="1"/>
      <color rgb="FF1C3A4A"/>
      <sz val="9"/>
    </font>
  </fonts>
  <fills count="9">
    <fill>
      <patternFill/>
    </fill>
    <fill>
      <patternFill patternType="gray125"/>
    </fill>
    <fill>
      <patternFill patternType="solid">
        <fgColor rgb="FF1C3A4A"/>
        <bgColor rgb="FF2C2C2C"/>
      </patternFill>
    </fill>
    <fill>
      <patternFill patternType="solid">
        <fgColor rgb="FFC07840"/>
        <bgColor rgb="FF8B6200"/>
      </patternFill>
    </fill>
    <fill>
      <patternFill patternType="solid">
        <fgColor rgb="FFEDE8E1"/>
        <bgColor rgb="FFF5F2EE"/>
      </patternFill>
    </fill>
    <fill>
      <patternFill patternType="solid">
        <fgColor rgb="FFFFFFFF"/>
        <bgColor rgb="FFF5F2EE"/>
      </patternFill>
    </fill>
    <fill>
      <patternFill patternType="solid">
        <fgColor rgb="FFFFF3E0"/>
        <bgColor rgb="FFF5F2EE"/>
      </patternFill>
    </fill>
    <fill>
      <patternFill patternType="solid">
        <fgColor rgb="FFE8F5E9"/>
        <bgColor rgb="FFF5F2EE"/>
      </patternFill>
    </fill>
    <fill>
      <patternFill patternType="solid">
        <fgColor rgb="FFF5F2EE"/>
        <bgColor rgb="FFFFF3E0"/>
      </patternFill>
    </fill>
  </fills>
  <borders count="5">
    <border>
      <left/>
      <right/>
      <top/>
      <bottom/>
      <diagonal/>
    </border>
    <border>
      <left style="thin">
        <color rgb="FFD0CBC3"/>
      </left>
      <right style="thin">
        <color rgb="FFD0CBC3"/>
      </right>
      <top style="thin">
        <color rgb="FFD0CBC3"/>
      </top>
      <bottom style="thin">
        <color rgb="FFD0CBC3"/>
      </bottom>
      <diagonal/>
    </border>
    <border>
      <left style="thin">
        <color rgb="FFD0CBC3"/>
      </left>
      <right/>
      <top style="thin">
        <color rgb="FFD0CBC3"/>
      </top>
      <bottom style="thin">
        <color rgb="FFD0CBC3"/>
      </bottom>
      <diagonal/>
    </border>
    <border>
      <left/>
      <right/>
      <top style="thin">
        <color rgb="FFD0CBC3"/>
      </top>
      <bottom/>
      <diagonal/>
    </border>
    <border>
      <left/>
      <right/>
      <top style="thin">
        <color rgb="FFD0CBC3"/>
      </top>
      <bottom style="thin">
        <color rgb="FFD0CBC3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 wrapText="1"/>
    </xf>
    <xf numFmtId="0" fontId="9" fillId="6" borderId="0" applyAlignment="1" pivotButton="0" quotePrefix="0" xfId="0">
      <alignment horizontal="left" vertical="center"/>
    </xf>
    <xf numFmtId="0" fontId="10" fillId="7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right" vertical="center"/>
    </xf>
    <xf numFmtId="0" fontId="11" fillId="4" borderId="2" applyAlignment="1" pivotButton="0" quotePrefix="0" xfId="0">
      <alignment horizontal="left" vertical="center"/>
    </xf>
    <xf numFmtId="0" fontId="8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center" vertical="center"/>
    </xf>
    <xf numFmtId="164" fontId="8" fillId="8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 wrapText="1"/>
    </xf>
    <xf numFmtId="164" fontId="8" fillId="5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0" fontId="7" fillId="2" borderId="2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165" fontId="8" fillId="4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/>
    </xf>
    <xf numFmtId="0" fontId="0" fillId="0" borderId="4" pivotButton="0" quotePrefix="0" xfId="0"/>
    <xf numFmtId="0" fontId="7" fillId="2" borderId="0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 wrapText="1"/>
    </xf>
    <xf numFmtId="0" fontId="9" fillId="6" borderId="0" applyAlignment="1" pivotButton="0" quotePrefix="0" xfId="0">
      <alignment horizontal="left" vertical="center"/>
    </xf>
    <xf numFmtId="0" fontId="10" fillId="7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right" vertical="center"/>
    </xf>
    <xf numFmtId="0" fontId="11" fillId="4" borderId="2" applyAlignment="1" pivotButton="0" quotePrefix="0" xfId="0">
      <alignment horizontal="left" vertical="center"/>
    </xf>
    <xf numFmtId="0" fontId="8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center" vertical="center"/>
    </xf>
    <xf numFmtId="164" fontId="8" fillId="8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 wrapText="1"/>
    </xf>
    <xf numFmtId="164" fontId="8" fillId="5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0" fontId="7" fillId="2" borderId="2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165" fontId="8" fillId="4" borderId="1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200"/>
      <rgbColor rgb="FF800080"/>
      <rgbColor rgb="FF008080"/>
      <rgbColor rgb="FFD0CBC3"/>
      <rgbColor rgb="FF808080"/>
      <rgbColor rgb="FF9999FF"/>
      <rgbColor rgb="FF993366"/>
      <rgbColor rgb="FFFFF3E0"/>
      <rgbColor rgb="FFE8F5E9"/>
      <rgbColor rgb="FF660066"/>
      <rgbColor rgb="FFC0784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2EE"/>
      <rgbColor rgb="FFEDE8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C3A4A"/>
      <rgbColor rgb="FF2E7D4F"/>
      <rgbColor rgb="FF003300"/>
      <rgbColor rgb="FF333300"/>
      <rgbColor rgb="FF993300"/>
      <rgbColor rgb="FF993366"/>
      <rgbColor rgb="FF333399"/>
      <rgbColor rgb="FF2C2C2C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5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5" topLeftCell="A1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4" customWidth="1" style="29" min="1" max="1"/>
    <col width="18" customWidth="1" style="29" min="2" max="2"/>
    <col width="52" customWidth="1" style="29" min="3" max="3"/>
    <col width="6" customWidth="1" style="29" min="4" max="4"/>
    <col width="7" customWidth="1" style="29" min="5" max="5"/>
    <col width="24" customWidth="1" style="29" min="6" max="6"/>
    <col width="8" customWidth="1" style="29" min="7" max="7"/>
    <col width="11" customWidth="1" style="29" min="8" max="9"/>
  </cols>
  <sheetData>
    <row r="1" ht="24" customHeight="1" s="30">
      <c r="A1" s="31" t="inlineStr">
        <is>
          <t>NORTHWIND KITCHENWARE CO.</t>
        </is>
      </c>
    </row>
    <row r="2" ht="15.75" customHeight="1" s="30">
      <c r="A2" s="32" t="inlineStr">
        <is>
          <t>1200 NW Crossing Drive  ·  Bend, Oregon 97701  ·  northwindkitchenware.com</t>
        </is>
      </c>
    </row>
    <row r="3" ht="19.5" customHeight="1" s="30">
      <c r="A3" s="33" t="inlineStr">
        <is>
          <t>BILL OF MATERIALS</t>
        </is>
      </c>
    </row>
    <row r="4" ht="6" customHeight="1" s="30"/>
    <row r="5" ht="15" customHeight="1" s="30">
      <c r="A5" s="34" t="inlineStr">
        <is>
          <t>Product</t>
        </is>
      </c>
      <c r="B5" s="35" t="inlineStr">
        <is>
          <t>Electric Gooseneck Kettle</t>
        </is>
      </c>
      <c r="C5" s="36" t="n"/>
      <c r="D5" s="36" t="n"/>
      <c r="E5" s="34" t="inlineStr">
        <is>
          <t>SKU</t>
        </is>
      </c>
      <c r="F5" s="35" t="inlineStr">
        <is>
          <t>BRW-101</t>
        </is>
      </c>
      <c r="G5" s="36" t="n"/>
      <c r="H5" s="36" t="n"/>
      <c r="I5" s="36" t="n"/>
    </row>
    <row r="6" ht="15" customHeight="1" s="30">
      <c r="A6" s="34" t="inlineStr">
        <is>
          <t>BOM Number</t>
        </is>
      </c>
      <c r="B6" s="35" t="inlineStr">
        <is>
          <t>BOM-BRW-101-Rev3</t>
        </is>
      </c>
      <c r="C6" s="36" t="n"/>
      <c r="D6" s="36" t="n"/>
      <c r="E6" s="34" t="inlineStr">
        <is>
          <t>Revision</t>
        </is>
      </c>
      <c r="F6" s="35" t="inlineStr">
        <is>
          <t>Rev 3</t>
        </is>
      </c>
      <c r="G6" s="36" t="n"/>
      <c r="H6" s="36" t="n"/>
      <c r="I6" s="36" t="n"/>
    </row>
    <row r="7" ht="15" customHeight="1" s="30">
      <c r="A7" s="34" t="inlineStr">
        <is>
          <t>Effective</t>
        </is>
      </c>
      <c r="B7" s="35" t="inlineStr">
        <is>
          <t>June 25, 2026</t>
        </is>
      </c>
      <c r="C7" s="36" t="n"/>
      <c r="D7" s="36" t="n"/>
      <c r="E7" s="34" t="inlineStr">
        <is>
          <t>Prepared By</t>
        </is>
      </c>
      <c r="F7" s="35" t="inlineStr">
        <is>
          <t>Aisha Bello, Director – Supply Chain &amp; Operations</t>
        </is>
      </c>
      <c r="G7" s="36" t="n"/>
      <c r="H7" s="36" t="n"/>
      <c r="I7" s="36" t="n"/>
    </row>
    <row r="8" ht="15" customHeight="1" s="30">
      <c r="A8" s="34" t="inlineStr">
        <is>
          <t>Approved By</t>
        </is>
      </c>
      <c r="B8" s="35" t="inlineStr">
        <is>
          <t>Ben Olsen, VP Product &amp; Design</t>
        </is>
      </c>
      <c r="C8" s="36" t="n"/>
      <c r="D8" s="36" t="n"/>
      <c r="E8" s="34" t="n"/>
      <c r="F8" s="35" t="n"/>
      <c r="G8" s="36" t="n"/>
      <c r="H8" s="36" t="n"/>
      <c r="I8" s="36" t="n"/>
    </row>
    <row r="9"/>
    <row r="10" ht="13.5" customHeight="1" s="30">
      <c r="A10" s="37" t="inlineStr">
        <is>
          <t>PRODUCT DESCRIPTION</t>
        </is>
      </c>
    </row>
    <row r="11" ht="36" customHeight="1" s="30">
      <c r="A11" s="38" t="inlineStr">
        <is>
          <t>0.9 L stainless steel pour-over kettle with precision gooseneck spout, stay-cool handle, and 1,000 W concealed heating element. Variable temperature control (140–212 °F). Brushed matte finish.</t>
        </is>
      </c>
      <c r="B11" s="36" t="n"/>
      <c r="C11" s="36" t="n"/>
      <c r="D11" s="36" t="n"/>
      <c r="E11" s="36" t="n"/>
      <c r="F11" s="36" t="n"/>
      <c r="G11" s="36" t="n"/>
      <c r="H11" s="36" t="n"/>
      <c r="I11" s="36" t="n"/>
    </row>
    <row r="12"/>
    <row r="13" ht="13.5" customHeight="1" s="30">
      <c r="A13" s="39" t="inlineStr">
        <is>
          <t xml:space="preserve">  P = Purchased / External Component</t>
        </is>
      </c>
      <c r="E13" s="40" t="inlineStr">
        <is>
          <t xml:space="preserve">  S = Stock / In-House Supply (Redmond DC)</t>
        </is>
      </c>
    </row>
    <row r="14"/>
    <row r="15" ht="15.75" customHeight="1" s="30">
      <c r="A15" s="41" t="inlineStr">
        <is>
          <t>#</t>
        </is>
      </c>
      <c r="B15" s="34" t="inlineStr">
        <is>
          <t>Part No.</t>
        </is>
      </c>
      <c r="C15" s="34" t="inlineStr">
        <is>
          <t>Description</t>
        </is>
      </c>
      <c r="D15" s="41" t="inlineStr">
        <is>
          <t>Qty</t>
        </is>
      </c>
      <c r="E15" s="41" t="inlineStr">
        <is>
          <t>UOM</t>
        </is>
      </c>
      <c r="F15" s="34" t="inlineStr">
        <is>
          <t>Supplier</t>
        </is>
      </c>
      <c r="G15" s="41" t="inlineStr">
        <is>
          <t>Type</t>
        </is>
      </c>
      <c r="H15" s="42" t="inlineStr">
        <is>
          <t>Unit Cost</t>
        </is>
      </c>
      <c r="I15" s="42" t="inlineStr">
        <is>
          <t>Ext. Cost</t>
        </is>
      </c>
    </row>
    <row r="16" ht="13.5" customHeight="1" s="30">
      <c r="A16" s="43" t="inlineStr">
        <is>
          <t>Structural / Fabricated Components</t>
        </is>
      </c>
      <c r="B16" s="36" t="n"/>
      <c r="C16" s="36" t="n"/>
      <c r="D16" s="36" t="n"/>
      <c r="E16" s="36" t="n"/>
      <c r="F16" s="36" t="n"/>
      <c r="G16" s="36" t="n"/>
      <c r="H16" s="36" t="n"/>
      <c r="I16" s="36" t="n"/>
    </row>
    <row r="17" ht="30" customHeight="1" s="30">
      <c r="A17" s="44" t="inlineStr">
        <is>
          <t>1.1</t>
        </is>
      </c>
      <c r="B17" s="45" t="inlineStr">
        <is>
          <t>MMW-SS304-B101</t>
        </is>
      </c>
      <c r="C17" s="46" t="inlineStr">
        <is>
          <t>304 Stainless Steel Kettle Body – Gooseneck Profile (0.9L)
For BRW-101 Electric Gooseneck Kettle · Brushed matte; wall thickness 0.6 mm</t>
        </is>
      </c>
      <c r="D17" s="44" t="n">
        <v>1</v>
      </c>
      <c r="E17" s="44" t="inlineStr">
        <is>
          <t>ea</t>
        </is>
      </c>
      <c r="F17" s="45" t="inlineStr">
        <is>
          <t>Mekong Metal Works</t>
        </is>
      </c>
      <c r="G17" s="47" t="inlineStr">
        <is>
          <t>Purch.</t>
        </is>
      </c>
      <c r="H17" s="48" t="n">
        <v>4.8</v>
      </c>
      <c r="I17" s="48">
        <f>D17*H17</f>
        <v/>
      </c>
    </row>
    <row r="18" ht="30" customHeight="1" s="30">
      <c r="A18" s="49" t="inlineStr">
        <is>
          <t>1.2</t>
        </is>
      </c>
      <c r="B18" s="50" t="inlineStr">
        <is>
          <t>MMW-SS304-LID101</t>
        </is>
      </c>
      <c r="C18" s="51" t="inlineStr">
        <is>
          <t>304 Stainless Steel Lid w/ Silicone Gasket – BRW-101
Magnetic closure; heat-resistant gasket rated to 250 °C</t>
        </is>
      </c>
      <c r="D18" s="49" t="n">
        <v>1</v>
      </c>
      <c r="E18" s="49" t="inlineStr">
        <is>
          <t>ea</t>
        </is>
      </c>
      <c r="F18" s="50" t="inlineStr">
        <is>
          <t>Mekong Metal Works</t>
        </is>
      </c>
      <c r="G18" s="47" t="inlineStr">
        <is>
          <t>Purch.</t>
        </is>
      </c>
      <c r="H18" s="52" t="n">
        <v>1.35</v>
      </c>
      <c r="I18" s="52">
        <f>D18*H18</f>
        <v/>
      </c>
    </row>
    <row r="19" ht="30" customHeight="1" s="30">
      <c r="A19" s="44" t="inlineStr">
        <is>
          <t>1.3</t>
        </is>
      </c>
      <c r="B19" s="45" t="inlineStr">
        <is>
          <t>MMW-SS304-SPOUT</t>
        </is>
      </c>
      <c r="C19" s="46" t="inlineStr">
        <is>
          <t>Precision-Formed Gooseneck Spout – BRW-101 (18 cm length)
Weld-ready; medical-grade passivation applied</t>
        </is>
      </c>
      <c r="D19" s="44" t="n">
        <v>1</v>
      </c>
      <c r="E19" s="44" t="inlineStr">
        <is>
          <t>ea</t>
        </is>
      </c>
      <c r="F19" s="45" t="inlineStr">
        <is>
          <t>Mekong Metal Works</t>
        </is>
      </c>
      <c r="G19" s="47" t="inlineStr">
        <is>
          <t>Purch.</t>
        </is>
      </c>
      <c r="H19" s="48" t="n">
        <v>2.1</v>
      </c>
      <c r="I19" s="48">
        <f>D19*H19</f>
        <v/>
      </c>
    </row>
    <row r="20" ht="30" customHeight="1" s="30">
      <c r="A20" s="49" t="inlineStr">
        <is>
          <t>1.4</t>
        </is>
      </c>
      <c r="B20" s="50" t="inlineStr">
        <is>
          <t>MMW-BASE-RING-101</t>
        </is>
      </c>
      <c r="C20" s="51" t="inlineStr">
        <is>
          <t>Stainless Base Ring / Heating-Element Housing – BRW-101
Includes mounting studs; pre-drilled for NTC sensor bracket</t>
        </is>
      </c>
      <c r="D20" s="49" t="n">
        <v>1</v>
      </c>
      <c r="E20" s="49" t="inlineStr">
        <is>
          <t>ea</t>
        </is>
      </c>
      <c r="F20" s="50" t="inlineStr">
        <is>
          <t>Mekong Metal Works</t>
        </is>
      </c>
      <c r="G20" s="47" t="inlineStr">
        <is>
          <t>Purch.</t>
        </is>
      </c>
      <c r="H20" s="52" t="n">
        <v>3.4</v>
      </c>
      <c r="I20" s="52">
        <f>D20*H20</f>
        <v/>
      </c>
    </row>
    <row r="21" ht="30" customHeight="1" s="30">
      <c r="A21" s="44" t="inlineStr">
        <is>
          <t>1.5</t>
        </is>
      </c>
      <c r="B21" s="45" t="inlineStr">
        <is>
          <t>MMW-HANDLE-BK</t>
        </is>
      </c>
      <c r="C21" s="46" t="inlineStr">
        <is>
          <t>Injection-Molded Stay-Cool Handle – Matte Black
PA6 nylon, UL 94 V-0 rated; fits BRW-101 body</t>
        </is>
      </c>
      <c r="D21" s="44" t="n">
        <v>1</v>
      </c>
      <c r="E21" s="44" t="inlineStr">
        <is>
          <t>ea</t>
        </is>
      </c>
      <c r="F21" s="45" t="inlineStr">
        <is>
          <t>Mekong Metal Works</t>
        </is>
      </c>
      <c r="G21" s="47" t="inlineStr">
        <is>
          <t>Purch.</t>
        </is>
      </c>
      <c r="H21" s="48" t="n">
        <v>0.95</v>
      </c>
      <c r="I21" s="48">
        <f>D21*H21</f>
        <v/>
      </c>
    </row>
    <row r="22" ht="13.5" customHeight="1" s="30">
      <c r="A22" s="43" t="inlineStr">
        <is>
          <t>Electrical / Electronic Components</t>
        </is>
      </c>
      <c r="B22" s="36" t="n"/>
      <c r="C22" s="36" t="n"/>
      <c r="D22" s="36" t="n"/>
      <c r="E22" s="36" t="n"/>
      <c r="F22" s="36" t="n"/>
      <c r="G22" s="36" t="n"/>
      <c r="H22" s="36" t="n"/>
      <c r="I22" s="36" t="n"/>
    </row>
    <row r="23" ht="30" customHeight="1" s="30">
      <c r="A23" s="49" t="inlineStr">
        <is>
          <t>2.1</t>
        </is>
      </c>
      <c r="B23" s="50" t="inlineStr">
        <is>
          <t>SZE-ELEM-1000W</t>
        </is>
      </c>
      <c r="C23" s="51" t="inlineStr">
        <is>
          <t>Concealed Stainless Heating Element – 1,000 W, 120 V, UL listed
Ref BOM-BRW-101-Rev3 · Item 2.1</t>
        </is>
      </c>
      <c r="D23" s="49" t="n">
        <v>1</v>
      </c>
      <c r="E23" s="49" t="inlineStr">
        <is>
          <t>ea</t>
        </is>
      </c>
      <c r="F23" s="50" t="inlineStr">
        <is>
          <t>SZ Electro (Shenzhen)</t>
        </is>
      </c>
      <c r="G23" s="47" t="inlineStr">
        <is>
          <t>Purch.</t>
        </is>
      </c>
      <c r="H23" s="52" t="n">
        <v>3.2</v>
      </c>
      <c r="I23" s="52">
        <f>D23*H23</f>
        <v/>
      </c>
    </row>
    <row r="24" ht="30" customHeight="1" s="30">
      <c r="A24" s="44" t="inlineStr">
        <is>
          <t>2.2</t>
        </is>
      </c>
      <c r="B24" s="45" t="inlineStr">
        <is>
          <t>SZE-PCB-TC02</t>
        </is>
      </c>
      <c r="C24" s="46" t="inlineStr">
        <is>
          <t>Temperature Control PCB – NTC sensor input, 7-preset dial, LED indicator, FW v2.1.0
Ref BOM-BRW-101-Rev3 · Item 2.2</t>
        </is>
      </c>
      <c r="D24" s="44" t="n">
        <v>1</v>
      </c>
      <c r="E24" s="44" t="inlineStr">
        <is>
          <t>ea</t>
        </is>
      </c>
      <c r="F24" s="45" t="inlineStr">
        <is>
          <t>SZ Electro (Shenzhen)</t>
        </is>
      </c>
      <c r="G24" s="47" t="inlineStr">
        <is>
          <t>Purch.</t>
        </is>
      </c>
      <c r="H24" s="48" t="n">
        <v>2.85</v>
      </c>
      <c r="I24" s="48">
        <f>D24*H24</f>
        <v/>
      </c>
    </row>
    <row r="25" ht="30" customHeight="1" s="30">
      <c r="A25" s="49" t="inlineStr">
        <is>
          <t>2.3</t>
        </is>
      </c>
      <c r="B25" s="50" t="inlineStr">
        <is>
          <t>SZE-NTC-10K</t>
        </is>
      </c>
      <c r="C25" s="51" t="inlineStr">
        <is>
          <t>NTC Thermistor – 10 kΩ, food-safe probe, rated 300 °C</t>
        </is>
      </c>
      <c r="D25" s="49" t="n">
        <v>1</v>
      </c>
      <c r="E25" s="49" t="inlineStr">
        <is>
          <t>ea</t>
        </is>
      </c>
      <c r="F25" s="50" t="inlineStr">
        <is>
          <t>SZ Electro (Shenzhen)</t>
        </is>
      </c>
      <c r="G25" s="47" t="inlineStr">
        <is>
          <t>Purch.</t>
        </is>
      </c>
      <c r="H25" s="52" t="n">
        <v>0.28</v>
      </c>
      <c r="I25" s="52">
        <f>D25*H25</f>
        <v/>
      </c>
    </row>
    <row r="26" ht="30" customHeight="1" s="30">
      <c r="A26" s="44" t="inlineStr">
        <is>
          <t>2.4</t>
        </is>
      </c>
      <c r="B26" s="45" t="inlineStr">
        <is>
          <t>SZE-CORD-US-18</t>
        </is>
      </c>
      <c r="C26" s="46" t="inlineStr">
        <is>
          <t>18 AWG Power Cord – 1.2 m, UL listed, matte black</t>
        </is>
      </c>
      <c r="D26" s="44" t="n">
        <v>1</v>
      </c>
      <c r="E26" s="44" t="inlineStr">
        <is>
          <t>ea</t>
        </is>
      </c>
      <c r="F26" s="45" t="inlineStr">
        <is>
          <t>SZ Electro (Shenzhen)</t>
        </is>
      </c>
      <c r="G26" s="47" t="inlineStr">
        <is>
          <t>Purch.</t>
        </is>
      </c>
      <c r="H26" s="48" t="n">
        <v>0.72</v>
      </c>
      <c r="I26" s="48">
        <f>D26*H26</f>
        <v/>
      </c>
    </row>
    <row r="27" ht="30" customHeight="1" s="30">
      <c r="A27" s="49" t="inlineStr">
        <is>
          <t>2.5</t>
        </is>
      </c>
      <c r="B27" s="50" t="inlineStr">
        <is>
          <t>SZE-PLUG-USA</t>
        </is>
      </c>
      <c r="C27" s="51" t="inlineStr">
        <is>
          <t>NEMA 5-15P Molded Plug – polarized, UL/cUL listed</t>
        </is>
      </c>
      <c r="D27" s="49" t="n">
        <v>1</v>
      </c>
      <c r="E27" s="49" t="inlineStr">
        <is>
          <t>ea</t>
        </is>
      </c>
      <c r="F27" s="50" t="inlineStr">
        <is>
          <t>SZ Electro (Shenzhen)</t>
        </is>
      </c>
      <c r="G27" s="47" t="inlineStr">
        <is>
          <t>Purch.</t>
        </is>
      </c>
      <c r="H27" s="52" t="n">
        <v>0.38</v>
      </c>
      <c r="I27" s="52">
        <f>D27*H27</f>
        <v/>
      </c>
    </row>
    <row r="28" ht="13.5" customHeight="1" s="30">
      <c r="A28" s="43" t="inlineStr">
        <is>
          <t>Assembly Consumables &amp; Hardware</t>
        </is>
      </c>
      <c r="B28" s="36" t="n"/>
      <c r="C28" s="36" t="n"/>
      <c r="D28" s="36" t="n"/>
      <c r="E28" s="36" t="n"/>
      <c r="F28" s="36" t="n"/>
      <c r="G28" s="36" t="n"/>
      <c r="H28" s="36" t="n"/>
      <c r="I28" s="36" t="n"/>
    </row>
    <row r="29" ht="30" customHeight="1" s="30">
      <c r="A29" s="44" t="inlineStr">
        <is>
          <t>3.1</t>
        </is>
      </c>
      <c r="B29" s="45" t="inlineStr">
        <is>
          <t>HW-SCREW-M3x8</t>
        </is>
      </c>
      <c r="C29" s="46" t="inlineStr">
        <is>
          <t>M3 x 8 mm Stainless Pan-Head Screw (base ring attachment)</t>
        </is>
      </c>
      <c r="D29" s="44" t="n">
        <v>4</v>
      </c>
      <c r="E29" s="44" t="inlineStr">
        <is>
          <t>ea</t>
        </is>
      </c>
      <c r="F29" s="45" t="inlineStr">
        <is>
          <t>Oregon DC – Stock</t>
        </is>
      </c>
      <c r="G29" s="53" t="inlineStr">
        <is>
          <t>Stock</t>
        </is>
      </c>
      <c r="H29" s="48" t="n">
        <v>0.04</v>
      </c>
      <c r="I29" s="48">
        <f>D29*H29</f>
        <v/>
      </c>
    </row>
    <row r="30" ht="30" customHeight="1" s="30">
      <c r="A30" s="49" t="inlineStr">
        <is>
          <t>3.2</t>
        </is>
      </c>
      <c r="B30" s="50" t="inlineStr">
        <is>
          <t>HW-GASKET-SIL5</t>
        </is>
      </c>
      <c r="C30" s="51" t="inlineStr">
        <is>
          <t>5 mm Silicone O-Ring – body-to-base seal, food-grade</t>
        </is>
      </c>
      <c r="D30" s="49" t="n">
        <v>1</v>
      </c>
      <c r="E30" s="49" t="inlineStr">
        <is>
          <t>ea</t>
        </is>
      </c>
      <c r="F30" s="50" t="inlineStr">
        <is>
          <t>Oregon DC – Stock</t>
        </is>
      </c>
      <c r="G30" s="53" t="inlineStr">
        <is>
          <t>Stock</t>
        </is>
      </c>
      <c r="H30" s="52" t="n">
        <v>0.09</v>
      </c>
      <c r="I30" s="52">
        <f>D30*H30</f>
        <v/>
      </c>
    </row>
    <row r="31" ht="30" customHeight="1" s="30">
      <c r="A31" s="44" t="inlineStr">
        <is>
          <t>3.3</t>
        </is>
      </c>
      <c r="B31" s="45" t="inlineStr">
        <is>
          <t>HW-THERMAL-GRS</t>
        </is>
      </c>
      <c r="C31" s="46" t="inlineStr">
        <is>
          <t>Thermal Compound – element-to-ring interface, 1 g applied</t>
        </is>
      </c>
      <c r="D31" s="44" t="n">
        <v>1</v>
      </c>
      <c r="E31" s="44" t="inlineStr">
        <is>
          <t>app</t>
        </is>
      </c>
      <c r="F31" s="45" t="inlineStr">
        <is>
          <t>Oregon DC – Stock</t>
        </is>
      </c>
      <c r="G31" s="53" t="inlineStr">
        <is>
          <t>Stock</t>
        </is>
      </c>
      <c r="H31" s="48" t="n">
        <v>0.11</v>
      </c>
      <c r="I31" s="48">
        <f>D31*H31</f>
        <v/>
      </c>
    </row>
    <row r="32" ht="30" customHeight="1" s="30">
      <c r="A32" s="49" t="inlineStr">
        <is>
          <t>3.4</t>
        </is>
      </c>
      <c r="B32" s="50" t="inlineStr">
        <is>
          <t>HW-LABEL-CERT</t>
        </is>
      </c>
      <c r="C32" s="51" t="inlineStr">
        <is>
          <t>UL/cUL Compliance Label + Rating Plate – adhesive, bottom</t>
        </is>
      </c>
      <c r="D32" s="49" t="n">
        <v>1</v>
      </c>
      <c r="E32" s="49" t="inlineStr">
        <is>
          <t>ea</t>
        </is>
      </c>
      <c r="F32" s="50" t="inlineStr">
        <is>
          <t>Oregon DC – Stock</t>
        </is>
      </c>
      <c r="G32" s="53" t="inlineStr">
        <is>
          <t>Stock</t>
        </is>
      </c>
      <c r="H32" s="52" t="n">
        <v>0.06</v>
      </c>
      <c r="I32" s="52">
        <f>D32*H32</f>
        <v/>
      </c>
    </row>
    <row r="33" ht="13.5" customHeight="1" s="30">
      <c r="A33" s="43" t="inlineStr">
        <is>
          <t>Packaging</t>
        </is>
      </c>
      <c r="B33" s="36" t="n"/>
      <c r="C33" s="36" t="n"/>
      <c r="D33" s="36" t="n"/>
      <c r="E33" s="36" t="n"/>
      <c r="F33" s="36" t="n"/>
      <c r="G33" s="36" t="n"/>
      <c r="H33" s="36" t="n"/>
      <c r="I33" s="36" t="n"/>
    </row>
    <row r="34" ht="30" customHeight="1" s="30">
      <c r="A34" s="44" t="inlineStr">
        <is>
          <t>4.1</t>
        </is>
      </c>
      <c r="B34" s="45" t="inlineStr">
        <is>
          <t>PKG-BOX-BRW101</t>
        </is>
      </c>
      <c r="C34" s="46" t="inlineStr">
        <is>
          <t>Retail Gift Box – 2-color litho, recycled board, insert tray</t>
        </is>
      </c>
      <c r="D34" s="44" t="n">
        <v>1</v>
      </c>
      <c r="E34" s="44" t="inlineStr">
        <is>
          <t>ea</t>
        </is>
      </c>
      <c r="F34" s="45" t="inlineStr">
        <is>
          <t>PNW Print &amp; Pack</t>
        </is>
      </c>
      <c r="G34" s="47" t="inlineStr">
        <is>
          <t>Purch.</t>
        </is>
      </c>
      <c r="H34" s="48" t="n">
        <v>0.88</v>
      </c>
      <c r="I34" s="48">
        <f>D34*H34</f>
        <v/>
      </c>
    </row>
    <row r="35" ht="30" customHeight="1" s="30">
      <c r="A35" s="49" t="inlineStr">
        <is>
          <t>4.2</t>
        </is>
      </c>
      <c r="B35" s="50" t="inlineStr">
        <is>
          <t>PKG-INSERT-BRW</t>
        </is>
      </c>
      <c r="C35" s="51" t="inlineStr">
        <is>
          <t>Quick-Start Guide + Warranty Card – 4-color, 4-panel fold</t>
        </is>
      </c>
      <c r="D35" s="49" t="n">
        <v>1</v>
      </c>
      <c r="E35" s="49" t="inlineStr">
        <is>
          <t>ea</t>
        </is>
      </c>
      <c r="F35" s="50" t="inlineStr">
        <is>
          <t>PNW Print &amp; Pack</t>
        </is>
      </c>
      <c r="G35" s="47" t="inlineStr">
        <is>
          <t>Purch.</t>
        </is>
      </c>
      <c r="H35" s="52" t="n">
        <v>0.12</v>
      </c>
      <c r="I35" s="52">
        <f>D35*H35</f>
        <v/>
      </c>
    </row>
    <row r="36" ht="30" customHeight="1" s="30">
      <c r="A36" s="44" t="inlineStr">
        <is>
          <t>4.3</t>
        </is>
      </c>
      <c r="B36" s="45" t="inlineStr">
        <is>
          <t>PKG-FOAM-101</t>
        </is>
      </c>
      <c r="C36" s="46" t="inlineStr">
        <is>
          <t>Molded EPE Foam Insert Set – upper + lower, custom fit</t>
        </is>
      </c>
      <c r="D36" s="44" t="n">
        <v>1</v>
      </c>
      <c r="E36" s="44" t="inlineStr">
        <is>
          <t>set</t>
        </is>
      </c>
      <c r="F36" s="45" t="inlineStr">
        <is>
          <t>PNW Print &amp; Pack</t>
        </is>
      </c>
      <c r="G36" s="47" t="inlineStr">
        <is>
          <t>Purch.</t>
        </is>
      </c>
      <c r="H36" s="48" t="n">
        <v>0.44</v>
      </c>
      <c r="I36" s="48">
        <f>D36*H36</f>
        <v/>
      </c>
    </row>
    <row r="37" ht="30" customHeight="1" s="30">
      <c r="A37" s="49" t="inlineStr">
        <is>
          <t>4.4</t>
        </is>
      </c>
      <c r="B37" s="50" t="inlineStr">
        <is>
          <t>PKG-POLYBAG-KET</t>
        </is>
      </c>
      <c r="C37" s="51" t="inlineStr">
        <is>
          <t>Individual Polyethylene Bag – 12 x 16 in, printed with part # and PO ref</t>
        </is>
      </c>
      <c r="D37" s="49" t="n">
        <v>1</v>
      </c>
      <c r="E37" s="49" t="inlineStr">
        <is>
          <t>ea</t>
        </is>
      </c>
      <c r="F37" s="50" t="inlineStr">
        <is>
          <t>Oregon DC – Stock</t>
        </is>
      </c>
      <c r="G37" s="53" t="inlineStr">
        <is>
          <t>Stock</t>
        </is>
      </c>
      <c r="H37" s="52" t="n">
        <v>0.03</v>
      </c>
      <c r="I37" s="52">
        <f>D37*H37</f>
        <v/>
      </c>
    </row>
    <row r="38"/>
    <row r="39" ht="13.5" customHeight="1" s="30">
      <c r="A39" s="54" t="inlineStr">
        <is>
          <t>COST SUMMARY</t>
        </is>
      </c>
      <c r="B39" s="36" t="n"/>
      <c r="C39" s="36" t="n"/>
      <c r="D39" s="36" t="n"/>
      <c r="E39" s="36" t="n"/>
      <c r="F39" s="36" t="n"/>
      <c r="G39" s="36" t="n"/>
      <c r="H39" s="36" t="n"/>
      <c r="I39" s="36" t="n"/>
    </row>
    <row r="40" ht="13.5" customHeight="1" s="30">
      <c r="A40" s="55" t="inlineStr">
        <is>
          <t>Structural / Fabricated Components:</t>
        </is>
      </c>
      <c r="B40" s="36" t="n"/>
      <c r="C40" s="36" t="n"/>
      <c r="D40" s="36" t="n"/>
      <c r="E40" s="36" t="n"/>
      <c r="F40" s="36" t="n"/>
      <c r="G40" s="36" t="n"/>
      <c r="I40" s="56">
        <f>SUM(I17,I18,I19,I20,I21)</f>
        <v/>
      </c>
    </row>
    <row r="41" ht="13.5" customHeight="1" s="30">
      <c r="A41" s="55" t="inlineStr">
        <is>
          <t>Electrical / Electronic Components:</t>
        </is>
      </c>
      <c r="B41" s="36" t="n"/>
      <c r="C41" s="36" t="n"/>
      <c r="D41" s="36" t="n"/>
      <c r="E41" s="36" t="n"/>
      <c r="F41" s="36" t="n"/>
      <c r="G41" s="36" t="n"/>
      <c r="I41" s="56">
        <f>SUM(I23,I24,I25,I26,I27)</f>
        <v/>
      </c>
    </row>
    <row r="42" ht="13.5" customHeight="1" s="30">
      <c r="A42" s="55" t="inlineStr">
        <is>
          <t>Assembly Consumables &amp; Hardware:</t>
        </is>
      </c>
      <c r="B42" s="36" t="n"/>
      <c r="C42" s="36" t="n"/>
      <c r="D42" s="36" t="n"/>
      <c r="E42" s="36" t="n"/>
      <c r="F42" s="36" t="n"/>
      <c r="G42" s="36" t="n"/>
      <c r="I42" s="56">
        <f>SUM(I29,I30,I31,I32)</f>
        <v/>
      </c>
    </row>
    <row r="43" ht="13.5" customHeight="1" s="30">
      <c r="A43" s="55" t="inlineStr">
        <is>
          <t>Packaging:</t>
        </is>
      </c>
      <c r="B43" s="36" t="n"/>
      <c r="C43" s="36" t="n"/>
      <c r="D43" s="36" t="n"/>
      <c r="E43" s="36" t="n"/>
      <c r="F43" s="36" t="n"/>
      <c r="G43" s="36" t="n"/>
      <c r="I43" s="56">
        <f>SUM(I34,I35,I36,I37)</f>
        <v/>
      </c>
    </row>
    <row r="44" ht="13.5" customHeight="1" s="30">
      <c r="A44" s="57" t="inlineStr">
        <is>
          <t>TOTAL MATERIAL COST PER UNIT:</t>
        </is>
      </c>
      <c r="B44" s="36" t="n"/>
      <c r="C44" s="36" t="n"/>
      <c r="D44" s="36" t="n"/>
      <c r="E44" s="36" t="n"/>
      <c r="F44" s="36" t="n"/>
      <c r="G44" s="36" t="n"/>
      <c r="I44" s="58">
        <f>SUM(I40,I41,I42,I43)</f>
        <v/>
      </c>
    </row>
    <row r="45" ht="13.5" customHeight="1" s="30">
      <c r="A45" s="55" t="inlineStr">
        <is>
          <t>Assembly Labor (Redmond DC):</t>
        </is>
      </c>
      <c r="B45" s="36" t="n"/>
      <c r="C45" s="36" t="n"/>
      <c r="D45" s="36" t="n"/>
      <c r="E45" s="36" t="n"/>
      <c r="F45" s="36" t="n"/>
      <c r="G45" s="36" t="n"/>
      <c r="I45" s="56" t="n">
        <v>3.1</v>
      </c>
    </row>
    <row r="46" ht="13.5" customHeight="1" s="30">
      <c r="A46" s="55" t="inlineStr">
        <is>
          <t>QC / Final Inspection:</t>
        </is>
      </c>
      <c r="B46" s="36" t="n"/>
      <c r="C46" s="36" t="n"/>
      <c r="D46" s="36" t="n"/>
      <c r="E46" s="36" t="n"/>
      <c r="F46" s="36" t="n"/>
      <c r="G46" s="36" t="n"/>
      <c r="I46" s="56" t="n">
        <v>0.65</v>
      </c>
    </row>
    <row r="47" ht="13.5" customHeight="1" s="30">
      <c r="A47" s="57" t="inlineStr">
        <is>
          <t>TOTAL COGS PER UNIT:</t>
        </is>
      </c>
      <c r="B47" s="36" t="n"/>
      <c r="C47" s="36" t="n"/>
      <c r="D47" s="36" t="n"/>
      <c r="E47" s="36" t="n"/>
      <c r="F47" s="36" t="n"/>
      <c r="G47" s="36" t="n"/>
      <c r="I47" s="58">
        <f>I41+I45+I46</f>
        <v/>
      </c>
    </row>
    <row r="48" ht="13.5" customHeight="1" s="30">
      <c r="A48" s="55" t="inlineStr">
        <is>
          <t>Retail MSRP (BRW-101):</t>
        </is>
      </c>
      <c r="B48" s="36" t="n"/>
      <c r="C48" s="36" t="n"/>
      <c r="D48" s="36" t="n"/>
      <c r="E48" s="36" t="n"/>
      <c r="F48" s="36" t="n"/>
      <c r="G48" s="36" t="n"/>
      <c r="I48" s="56" t="n">
        <v>89</v>
      </c>
    </row>
    <row r="49" ht="13.5" customHeight="1" s="30">
      <c r="A49" s="55" t="inlineStr">
        <is>
          <t>Gross Margin (vs. MSRP):</t>
        </is>
      </c>
      <c r="B49" s="36" t="n"/>
      <c r="C49" s="36" t="n"/>
      <c r="D49" s="36" t="n"/>
      <c r="E49" s="36" t="n"/>
      <c r="F49" s="36" t="n"/>
      <c r="G49" s="36" t="n"/>
      <c r="I49" s="59">
        <f>(I48-I47)/I48</f>
        <v/>
      </c>
    </row>
    <row r="50"/>
    <row r="51" ht="13.5" customHeight="1" s="30">
      <c r="A51" s="37" t="inlineStr">
        <is>
          <t>NOTES</t>
        </is>
      </c>
    </row>
    <row r="52" ht="25.5" customHeight="1" s="30">
      <c r="A52" s="38" t="inlineStr">
        <is>
          <t>1.  All components must meet Northwind Kitchenware quality specifications Rev. 2.4 (attached).</t>
        </is>
      </c>
      <c r="B52" s="36" t="n"/>
      <c r="C52" s="36" t="n"/>
      <c r="D52" s="36" t="n"/>
      <c r="E52" s="36" t="n"/>
      <c r="F52" s="36" t="n"/>
      <c r="G52" s="36" t="n"/>
      <c r="H52" s="36" t="n"/>
      <c r="I52" s="36" t="n"/>
    </row>
    <row r="53" ht="25.5" customHeight="1" s="30">
      <c r="A53" s="38" t="inlineStr">
        <is>
          <t>2.  Pre-shipment inspection required. Northwind or its designated third-party inspector must sign off before goods leave port.</t>
        </is>
      </c>
      <c r="B53" s="36" t="n"/>
      <c r="C53" s="36" t="n"/>
      <c r="D53" s="36" t="n"/>
      <c r="E53" s="36" t="n"/>
      <c r="F53" s="36" t="n"/>
      <c r="G53" s="36" t="n"/>
      <c r="H53" s="36" t="n"/>
      <c r="I53" s="36" t="n"/>
    </row>
    <row r="54" ht="25.5" customHeight="1" s="30">
      <c r="A54" s="38" t="inlineStr">
        <is>
          <t>3.  Certificate of Conformance and material test reports (MTRs) for all stainless steel stock must accompany each shipment.</t>
        </is>
      </c>
      <c r="B54" s="36" t="n"/>
      <c r="C54" s="36" t="n"/>
      <c r="D54" s="36" t="n"/>
      <c r="E54" s="36" t="n"/>
      <c r="F54" s="36" t="n"/>
      <c r="G54" s="36" t="n"/>
      <c r="H54" s="36" t="n"/>
      <c r="I54" s="36" t="n"/>
    </row>
    <row r="55" ht="25.5" customHeight="1" s="30">
      <c r="A55" s="38" t="inlineStr">
        <is>
          <t>4.  Assembly labor rate assumes Redmond DC standard rate of $18.50/hr at 10 min avg. assembly time.</t>
        </is>
      </c>
      <c r="B55" s="36" t="n"/>
      <c r="C55" s="36" t="n"/>
      <c r="D55" s="36" t="n"/>
      <c r="E55" s="36" t="n"/>
      <c r="F55" s="36" t="n"/>
      <c r="G55" s="36" t="n"/>
      <c r="H55" s="36" t="n"/>
      <c r="I55" s="36" t="n"/>
    </row>
  </sheetData>
  <mergeCells count="35">
    <mergeCell ref="A54:I54"/>
    <mergeCell ref="B8:D8"/>
    <mergeCell ref="A3:I3"/>
    <mergeCell ref="A55:I55"/>
    <mergeCell ref="A43:G43"/>
    <mergeCell ref="A13:D13"/>
    <mergeCell ref="A44:G44"/>
    <mergeCell ref="A2:I2"/>
    <mergeCell ref="A33:I33"/>
    <mergeCell ref="A40:G40"/>
    <mergeCell ref="A48:G48"/>
    <mergeCell ref="E13:I13"/>
    <mergeCell ref="A16:I16"/>
    <mergeCell ref="A22:I22"/>
    <mergeCell ref="A53:I53"/>
    <mergeCell ref="A49:G49"/>
    <mergeCell ref="B6:D6"/>
    <mergeCell ref="A45:G45"/>
    <mergeCell ref="F6:I6"/>
    <mergeCell ref="A52:I52"/>
    <mergeCell ref="B5:D5"/>
    <mergeCell ref="A10:I10"/>
    <mergeCell ref="F7:I7"/>
    <mergeCell ref="A28:I28"/>
    <mergeCell ref="A39:I39"/>
    <mergeCell ref="F5:I5"/>
    <mergeCell ref="B7:D7"/>
    <mergeCell ref="A41:G41"/>
    <mergeCell ref="A46:G46"/>
    <mergeCell ref="A11:I11"/>
    <mergeCell ref="A51:I51"/>
    <mergeCell ref="F8:I8"/>
    <mergeCell ref="A1:I1"/>
    <mergeCell ref="A47:G47"/>
    <mergeCell ref="A42:G4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2026-07-07T14:25:45Z</dcterms:created>
  <dcterms:modified xmlns:dcterms="http://purl.org/dc/terms/" xmlns:xsi="http://www.w3.org/2001/XMLSchema-instance" xsi:type="dcterms:W3CDTF">2026-07-07T14:32:21Z</dcterms:modified>
  <cp:revision>0</cp:revision>
</cp:coreProperties>
</file>